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70" windowHeight="6555" tabRatio="254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'Sayfa1'!$B$1:$L$33</definedName>
  </definedNames>
  <calcPr fullCalcOnLoad="1"/>
</workbook>
</file>

<file path=xl/comments1.xml><?xml version="1.0" encoding="utf-8"?>
<comments xmlns="http://schemas.openxmlformats.org/spreadsheetml/2006/main">
  <authors>
    <author>meb1</author>
  </authors>
  <commentList>
    <comment ref="C5" authorId="0">
      <text>
        <r>
          <rPr>
            <b/>
            <sz val="9"/>
            <rFont val="Tahoma"/>
            <family val="0"/>
          </rPr>
          <t>meb1:</t>
        </r>
        <r>
          <rPr>
            <sz val="9"/>
            <rFont val="Tahoma"/>
            <family val="0"/>
          </rPr>
          <t xml:space="preserve">
gundelik ucret miktarı sag alt kösede yazılı
</t>
        </r>
      </text>
    </comment>
    <comment ref="J14" authorId="0">
      <text>
        <r>
          <rPr>
            <b/>
            <sz val="9"/>
            <rFont val="Tahoma"/>
            <family val="0"/>
          </rPr>
          <t>meb1:</t>
        </r>
        <r>
          <rPr>
            <sz val="9"/>
            <rFont val="Tahoma"/>
            <family val="0"/>
          </rPr>
          <t xml:space="preserve">
Gidilen km yazınız
</t>
        </r>
      </text>
    </comment>
  </commentList>
</comments>
</file>

<file path=xl/sharedStrings.xml><?xml version="1.0" encoding="utf-8"?>
<sst xmlns="http://schemas.openxmlformats.org/spreadsheetml/2006/main" count="78" uniqueCount="69">
  <si>
    <t xml:space="preserve">Nereye </t>
  </si>
  <si>
    <t>Gidildiği</t>
  </si>
  <si>
    <t>Adı Soyadı</t>
  </si>
  <si>
    <t>Akrabalık</t>
  </si>
  <si>
    <t>Derecesi</t>
  </si>
  <si>
    <t>Gün</t>
  </si>
  <si>
    <t>Sayısı</t>
  </si>
  <si>
    <t>Yevmiye</t>
  </si>
  <si>
    <t>Tutarı</t>
  </si>
  <si>
    <t xml:space="preserve">Taşıt </t>
  </si>
  <si>
    <t>Ücreti</t>
  </si>
  <si>
    <t xml:space="preserve">Sabit </t>
  </si>
  <si>
    <t>Unsur</t>
  </si>
  <si>
    <t>TL</t>
  </si>
  <si>
    <t xml:space="preserve">Değişen </t>
  </si>
  <si>
    <t>Mesafe x</t>
  </si>
  <si>
    <t>YURTİÇİ SÜREKLİ GÖREV  YOLLUĞU BİLDİRİMİ</t>
  </si>
  <si>
    <t xml:space="preserve">Nereden </t>
  </si>
  <si>
    <t>TOPLAM</t>
  </si>
  <si>
    <t xml:space="preserve"> </t>
  </si>
  <si>
    <t>Ünvanı</t>
  </si>
  <si>
    <t>Aylık Kadro Derecesi</t>
  </si>
  <si>
    <t>Ek Gösterge</t>
  </si>
  <si>
    <t>Gündeliği</t>
  </si>
  <si>
    <t xml:space="preserve">       GÜNDELİKLER</t>
  </si>
  <si>
    <t>Daire</t>
  </si>
  <si>
    <t>Bütçe Yılı</t>
  </si>
  <si>
    <t>Ön.Av.Say.Tar</t>
  </si>
  <si>
    <t>Atama Tarihi</t>
  </si>
  <si>
    <t>Adı Soyadı: ........................................</t>
  </si>
  <si>
    <t>Ünvanı      :..........................................</t>
  </si>
  <si>
    <t xml:space="preserve">                    Birim Yetkilisi</t>
  </si>
  <si>
    <t xml:space="preserve">              YER DEĞİŞTİRME GİDERİ</t>
  </si>
  <si>
    <t>_</t>
  </si>
  <si>
    <t>Kendisi</t>
  </si>
  <si>
    <t>…../……/…..</t>
  </si>
  <si>
    <t xml:space="preserve"> Bildirim Sahibi</t>
  </si>
  <si>
    <t xml:space="preserve"> imzalayınız</t>
  </si>
  <si>
    <t>.............................................'den ................................................'a atanan........................ve/ aile fertlerine ait sürekli görev yolluğu olarak olarak tahakkuk eden</t>
  </si>
  <si>
    <t>İmza       :</t>
  </si>
  <si>
    <t>……………………………...</t>
  </si>
  <si>
    <t>.........Km.</t>
  </si>
  <si>
    <t>..................................................................................TL' yı …………………………….. Kuruşu gösterir bildirimdir.</t>
  </si>
  <si>
    <t>YURTİÇİ SÜREKLİ GÖREV YOLLUK BİLDİRİMİ İSTENİLEN EVRAKLAR</t>
  </si>
  <si>
    <t xml:space="preserve"> ..… - ...….</t>
  </si>
  <si>
    <t>Eşi</t>
  </si>
  <si>
    <t>Çocuk</t>
  </si>
  <si>
    <t>1        ATAMA KARARNAMESİ 2 ADET (Aslı gibidir yapılacak)</t>
  </si>
  <si>
    <t>2        GÖREVDEN AYRILIŞ YAZISI veya GÖREVE BAŞLAMA YAZISI 2 ADET (Islak İmzalı)</t>
  </si>
  <si>
    <t xml:space="preserve">3         PERSONEL NAKİL BİLDİRİMİ 2 ADET </t>
  </si>
  <si>
    <t xml:space="preserve">4        OTOBÜS RAYİÇ BEDELİ OTOBÜS İŞLETME MÜDÜRLÜĞÜNDEN </t>
  </si>
  <si>
    <t>6        YURTİÇİ SÜREKLİ GÖREV YOLLUK BİLDİRİMİ (SADECE KİŞİ ADINI SOYADINI ÜNVANINI DOLDURUP İMZASINI ATACAK BİRİM YETKİLİ KISMI OKUL MÜDÜRÜNCE TASDİK EDİLEREK MÜHÜRLÜNÜCÜK) 2 ADET</t>
  </si>
  <si>
    <t xml:space="preserve">5        Km yi gösterir Belge (Karayolları Gnel Müdürlüğü İnternet Sayfasından İndirilecek) </t>
  </si>
  <si>
    <t xml:space="preserve">                ·        TABLO E SÜTUNUNDAKİ Gündelik Gün Sayısı Kendine 21 yevmiye, Eşi Çalışmıyorsa 11 Yevmiye, Çocuklara 11 er Yevmiye (Toplamda 65 yevmiyeyi geçerse sonraki çocuklara 1' er yevmiye)ödenir</t>
  </si>
  <si>
    <t xml:space="preserve">                ·        TABLO H SÜTUNUNDAKİ Taşıt Ücretine bütün aile fertleri için ayrı ayrı taşıt ücreti yazılır</t>
  </si>
  <si>
    <t>·        İKAMETGAH BELGESİ ( İhtiyaç Duyulursa)</t>
  </si>
  <si>
    <t>·        AİLE DURUM BELGESİ (İhtiyaç Duyulursa)</t>
  </si>
  <si>
    <t>·        NÜFUS KAYIT ÖRNEĞİ (İhtiyaç Duyulursa)</t>
  </si>
  <si>
    <t>HESAPLAMADA YARDIMCI BİLGİLER</t>
  </si>
  <si>
    <t>Derecesi 1 Ek Göstergesi 3000 olanlar      : 49,15</t>
  </si>
  <si>
    <t>Derecesi 5-15 arası olanlar                        : 42,15</t>
  </si>
  <si>
    <t>Derecesi 1-4  arası olanlar                         : 43,35</t>
  </si>
  <si>
    <t>Yok</t>
  </si>
  <si>
    <t>1+2+3</t>
  </si>
  <si>
    <t>……….Okulu</t>
  </si>
  <si>
    <t>Yev.%5</t>
  </si>
  <si>
    <t xml:space="preserve">                ·        TABLO K SÜTUNUNDAKİ SABİT UNSUR (Eş Durumu Atamasında Yarısı Ödenecektir); Kendine Yevmiyenin %5 i x Km, Eşine yevmiyenin %2.5 x Km ödenir (Sadece Çalışan için ödemir eş ve çocuklarda olmaz)</t>
  </si>
  <si>
    <t>TABLODAKİ SARI REKLİ ALANLARDA DEĞİŞİKLİK YAPMAYINIZ</t>
  </si>
  <si>
    <t>2022 yılı (gundelik) YEVMİYE BİLGİLERİ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</si>
</sst>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0.0000"/>
    <numFmt numFmtId="193" formatCode="#,##0.0000"/>
  </numFmts>
  <fonts count="45">
    <font>
      <sz val="10"/>
      <name val="Arial Tur"/>
      <family val="0"/>
    </font>
    <font>
      <sz val="12"/>
      <name val="Times New Roman Tur"/>
      <family val="1"/>
    </font>
    <font>
      <sz val="11"/>
      <name val="Times New Roman Tur"/>
      <family val="1"/>
    </font>
    <font>
      <sz val="8"/>
      <name val="Arial Tur"/>
      <family val="0"/>
    </font>
    <font>
      <sz val="9"/>
      <name val="Times New Roman Tur"/>
      <family val="1"/>
    </font>
    <font>
      <b/>
      <sz val="11"/>
      <name val="Times New Roman Tur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6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38" fillId="23" borderId="0" xfId="46" applyAlignment="1">
      <alignment vertical="center"/>
    </xf>
    <xf numFmtId="0" fontId="38" fillId="23" borderId="0" xfId="46" applyAlignment="1">
      <alignment/>
    </xf>
    <xf numFmtId="0" fontId="38" fillId="23" borderId="0" xfId="46" applyAlignment="1">
      <alignment horizontal="left" vertical="center" indent="4"/>
    </xf>
    <xf numFmtId="0" fontId="38" fillId="0" borderId="0" xfId="46" applyFill="1" applyAlignment="1">
      <alignment/>
    </xf>
    <xf numFmtId="0" fontId="38" fillId="33" borderId="0" xfId="46" applyFill="1" applyAlignment="1">
      <alignment/>
    </xf>
    <xf numFmtId="0" fontId="1" fillId="33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92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43" fillId="33" borderId="0" xfId="46" applyFont="1" applyFill="1" applyAlignment="1">
      <alignment/>
    </xf>
    <xf numFmtId="2" fontId="1" fillId="33" borderId="0" xfId="0" applyNumberFormat="1" applyFont="1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3"/>
  <sheetViews>
    <sheetView tabSelected="1" zoomScalePageLayoutView="0" workbookViewId="0" topLeftCell="B1">
      <selection activeCell="J15" sqref="J15"/>
    </sheetView>
  </sheetViews>
  <sheetFormatPr defaultColWidth="8.875" defaultRowHeight="12.75"/>
  <cols>
    <col min="1" max="1" width="3.625" style="2" hidden="1" customWidth="1"/>
    <col min="2" max="2" width="20.00390625" style="2" customWidth="1"/>
    <col min="3" max="3" width="22.625" style="2" customWidth="1"/>
    <col min="4" max="4" width="9.00390625" style="2" customWidth="1"/>
    <col min="5" max="5" width="5.625" style="2" customWidth="1"/>
    <col min="6" max="6" width="8.875" style="2" customWidth="1"/>
    <col min="7" max="7" width="9.375" style="2" customWidth="1"/>
    <col min="8" max="8" width="9.75390625" style="2" customWidth="1"/>
    <col min="9" max="9" width="12.875" style="2" customWidth="1"/>
    <col min="10" max="10" width="14.125" style="2" customWidth="1"/>
    <col min="11" max="11" width="15.00390625" style="2" customWidth="1"/>
    <col min="12" max="12" width="19.25390625" style="2" customWidth="1"/>
    <col min="13" max="13" width="10.75390625" style="2" customWidth="1"/>
    <col min="14" max="14" width="3.875" style="2" customWidth="1"/>
    <col min="15" max="15" width="6.625" style="2" customWidth="1"/>
    <col min="16" max="16384" width="8.875" style="2" customWidth="1"/>
  </cols>
  <sheetData>
    <row r="1" spans="2:31" s="21" customFormat="1" ht="21.75" customHeight="1">
      <c r="B1" s="19" t="s">
        <v>2</v>
      </c>
      <c r="C1" s="18" t="s">
        <v>19</v>
      </c>
      <c r="K1" s="18" t="s">
        <v>25</v>
      </c>
      <c r="L1" s="18" t="s">
        <v>64</v>
      </c>
      <c r="N1" s="30" t="s">
        <v>43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3"/>
      <c r="AE1" s="23"/>
    </row>
    <row r="2" spans="2:31" s="21" customFormat="1" ht="22.5" customHeight="1">
      <c r="B2" s="19" t="s">
        <v>20</v>
      </c>
      <c r="C2" s="18" t="s">
        <v>19</v>
      </c>
      <c r="K2" s="18" t="s">
        <v>26</v>
      </c>
      <c r="L2" s="18">
        <v>2022</v>
      </c>
      <c r="N2" s="32" t="s">
        <v>47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23"/>
      <c r="AE2" s="23"/>
    </row>
    <row r="3" spans="2:31" s="21" customFormat="1" ht="15">
      <c r="B3" s="20" t="s">
        <v>21</v>
      </c>
      <c r="C3" s="24" t="s">
        <v>19</v>
      </c>
      <c r="E3" s="25" t="s">
        <v>16</v>
      </c>
      <c r="K3" s="18" t="s">
        <v>27</v>
      </c>
      <c r="L3" s="18" t="s">
        <v>62</v>
      </c>
      <c r="N3" s="32" t="s">
        <v>48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23"/>
      <c r="AE3" s="23"/>
    </row>
    <row r="4" spans="2:31" s="21" customFormat="1" ht="15">
      <c r="B4" s="15" t="s">
        <v>22</v>
      </c>
      <c r="C4" s="9" t="s">
        <v>33</v>
      </c>
      <c r="K4" s="9" t="s">
        <v>28</v>
      </c>
      <c r="L4" s="9"/>
      <c r="N4" s="32" t="s">
        <v>49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3"/>
      <c r="AE4" s="23"/>
    </row>
    <row r="5" spans="2:31" s="21" customFormat="1" ht="23.25" customHeight="1">
      <c r="B5" s="19" t="s">
        <v>23</v>
      </c>
      <c r="C5" s="38">
        <v>62</v>
      </c>
      <c r="N5" s="32" t="s">
        <v>50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23"/>
      <c r="AE5" s="23"/>
    </row>
    <row r="6" spans="14:31" s="21" customFormat="1" ht="15">
      <c r="N6" s="32" t="s">
        <v>52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23"/>
      <c r="AE6" s="23"/>
    </row>
    <row r="7" spans="3:31" s="21" customFormat="1" ht="15">
      <c r="C7" s="26"/>
      <c r="N7" s="32" t="s">
        <v>51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23"/>
      <c r="AE7" s="23"/>
    </row>
    <row r="8" spans="2:31" s="21" customFormat="1" ht="15">
      <c r="B8" s="7" t="s">
        <v>17</v>
      </c>
      <c r="C8" s="7" t="s">
        <v>2</v>
      </c>
      <c r="D8" s="7" t="s">
        <v>3</v>
      </c>
      <c r="E8" s="11" t="s">
        <v>24</v>
      </c>
      <c r="F8" s="13"/>
      <c r="G8" s="14"/>
      <c r="H8" s="7" t="s">
        <v>9</v>
      </c>
      <c r="I8" s="12" t="s">
        <v>32</v>
      </c>
      <c r="J8" s="13"/>
      <c r="K8" s="14"/>
      <c r="L8" s="7" t="s">
        <v>18</v>
      </c>
      <c r="N8" s="32" t="s">
        <v>55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23"/>
      <c r="AE8" s="23"/>
    </row>
    <row r="9" spans="2:31" s="21" customFormat="1" ht="15">
      <c r="B9" s="8" t="s">
        <v>0</v>
      </c>
      <c r="C9" s="27"/>
      <c r="D9" s="8" t="s">
        <v>4</v>
      </c>
      <c r="E9" s="20"/>
      <c r="F9" s="28"/>
      <c r="G9" s="29"/>
      <c r="H9" s="8" t="s">
        <v>10</v>
      </c>
      <c r="I9" s="15"/>
      <c r="J9" s="16"/>
      <c r="K9" s="17"/>
      <c r="L9" s="8"/>
      <c r="N9" s="32" t="s">
        <v>56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23"/>
      <c r="AE9" s="23"/>
    </row>
    <row r="10" spans="2:31" s="21" customFormat="1" ht="15">
      <c r="B10" s="8" t="s">
        <v>1</v>
      </c>
      <c r="C10" s="27"/>
      <c r="D10" s="27"/>
      <c r="E10" s="15"/>
      <c r="F10" s="16"/>
      <c r="G10" s="17"/>
      <c r="H10" s="27"/>
      <c r="I10" s="7" t="s">
        <v>11</v>
      </c>
      <c r="J10" s="7" t="s">
        <v>14</v>
      </c>
      <c r="K10" s="7" t="s">
        <v>12</v>
      </c>
      <c r="L10" s="8"/>
      <c r="N10" s="32" t="s">
        <v>57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23"/>
      <c r="AE10" s="23"/>
    </row>
    <row r="11" spans="2:29" ht="15">
      <c r="B11" s="3"/>
      <c r="C11" s="3"/>
      <c r="D11" s="3"/>
      <c r="E11" s="7" t="s">
        <v>5</v>
      </c>
      <c r="F11" s="7" t="s">
        <v>7</v>
      </c>
      <c r="G11" s="7" t="s">
        <v>8</v>
      </c>
      <c r="H11" s="3"/>
      <c r="I11" s="8" t="s">
        <v>12</v>
      </c>
      <c r="J11" s="8" t="s">
        <v>15</v>
      </c>
      <c r="K11" s="8"/>
      <c r="L11" s="8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2:29" ht="18.75">
      <c r="B12" s="3"/>
      <c r="C12" s="3"/>
      <c r="D12" s="3"/>
      <c r="E12" s="8" t="s">
        <v>6</v>
      </c>
      <c r="F12" s="8"/>
      <c r="G12" s="8"/>
      <c r="H12" s="3"/>
      <c r="I12" s="8" t="s">
        <v>13</v>
      </c>
      <c r="J12" s="8" t="s">
        <v>41</v>
      </c>
      <c r="K12" s="8" t="s">
        <v>8</v>
      </c>
      <c r="L12" s="8" t="s">
        <v>63</v>
      </c>
      <c r="O12" s="34"/>
      <c r="P12" s="43" t="s">
        <v>67</v>
      </c>
      <c r="Q12" s="34"/>
      <c r="R12" s="34"/>
      <c r="S12" s="34"/>
      <c r="T12" s="34"/>
      <c r="U12" s="34"/>
      <c r="V12" s="34"/>
      <c r="W12" s="34"/>
      <c r="X12" s="33"/>
      <c r="Y12" s="33"/>
      <c r="Z12" s="33"/>
      <c r="AA12" s="33"/>
      <c r="AB12" s="33"/>
      <c r="AC12" s="33"/>
    </row>
    <row r="13" spans="2:12" ht="15">
      <c r="B13" s="4"/>
      <c r="C13" s="4"/>
      <c r="D13" s="4"/>
      <c r="E13" s="4"/>
      <c r="F13" s="9"/>
      <c r="G13" s="10">
        <v>1</v>
      </c>
      <c r="H13" s="6">
        <v>2</v>
      </c>
      <c r="I13" s="10" t="s">
        <v>65</v>
      </c>
      <c r="J13" s="9"/>
      <c r="K13" s="10">
        <v>3</v>
      </c>
      <c r="L13" s="9"/>
    </row>
    <row r="14" spans="2:29" ht="18.75" customHeight="1">
      <c r="B14" s="1" t="s">
        <v>44</v>
      </c>
      <c r="C14" s="1" t="s">
        <v>19</v>
      </c>
      <c r="D14" s="1" t="s">
        <v>34</v>
      </c>
      <c r="E14" s="1">
        <v>21</v>
      </c>
      <c r="F14" s="36">
        <f>C5</f>
        <v>62</v>
      </c>
      <c r="G14" s="41">
        <f>E14*F14</f>
        <v>1302</v>
      </c>
      <c r="H14" s="37">
        <v>20</v>
      </c>
      <c r="I14" s="40">
        <f>C5*5/100</f>
        <v>3.1</v>
      </c>
      <c r="J14" s="5">
        <v>63</v>
      </c>
      <c r="K14" s="41">
        <f>I14*J14</f>
        <v>195.3</v>
      </c>
      <c r="L14" s="42">
        <f>G14+I14+K14</f>
        <v>1500.3999999999999</v>
      </c>
      <c r="N14" s="35" t="s">
        <v>58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2:29" ht="18.75" customHeight="1">
      <c r="B15" s="1"/>
      <c r="C15" s="1"/>
      <c r="D15" s="1" t="s">
        <v>45</v>
      </c>
      <c r="E15" s="1">
        <v>11</v>
      </c>
      <c r="F15" s="36">
        <f>C5</f>
        <v>62</v>
      </c>
      <c r="G15" s="41">
        <f aca="true" t="shared" si="0" ref="G15:G23">E15*F15</f>
        <v>682</v>
      </c>
      <c r="H15" s="37">
        <v>20</v>
      </c>
      <c r="I15" s="1"/>
      <c r="J15" s="5"/>
      <c r="K15" s="1"/>
      <c r="L15" s="42">
        <f>G15+I15</f>
        <v>682</v>
      </c>
      <c r="N15" s="34" t="s">
        <v>53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2:29" ht="18.75" customHeight="1">
      <c r="B16" s="1"/>
      <c r="C16" s="1"/>
      <c r="D16" s="1" t="s">
        <v>46</v>
      </c>
      <c r="E16" s="1">
        <v>11</v>
      </c>
      <c r="F16" s="36">
        <f>C5</f>
        <v>62</v>
      </c>
      <c r="G16" s="41">
        <f t="shared" si="0"/>
        <v>682</v>
      </c>
      <c r="H16" s="37">
        <v>20</v>
      </c>
      <c r="I16" s="1"/>
      <c r="J16" s="5"/>
      <c r="K16" s="1"/>
      <c r="L16" s="42">
        <f>G16+I16</f>
        <v>682</v>
      </c>
      <c r="N16" s="34" t="s">
        <v>54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2:29" ht="18.75" customHeight="1">
      <c r="B17" s="1"/>
      <c r="C17" s="1"/>
      <c r="D17" s="1" t="s">
        <v>46</v>
      </c>
      <c r="E17" s="1">
        <v>11</v>
      </c>
      <c r="F17" s="36">
        <f>C5</f>
        <v>62</v>
      </c>
      <c r="G17" s="41">
        <f t="shared" si="0"/>
        <v>682</v>
      </c>
      <c r="H17" s="37">
        <v>20</v>
      </c>
      <c r="I17" s="1"/>
      <c r="J17" s="5"/>
      <c r="K17" s="1"/>
      <c r="L17" s="42">
        <f>G17+I17</f>
        <v>682</v>
      </c>
      <c r="N17" s="34" t="s">
        <v>66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2:12" ht="18.75" customHeight="1">
      <c r="B18" s="1"/>
      <c r="C18" s="1"/>
      <c r="D18" s="1" t="s">
        <v>46</v>
      </c>
      <c r="E18" s="1">
        <v>11</v>
      </c>
      <c r="F18" s="36">
        <f>C5</f>
        <v>62</v>
      </c>
      <c r="G18" s="41">
        <f t="shared" si="0"/>
        <v>682</v>
      </c>
      <c r="H18" s="37">
        <v>20</v>
      </c>
      <c r="I18" s="1"/>
      <c r="J18" s="5"/>
      <c r="K18" s="1"/>
      <c r="L18" s="42">
        <f aca="true" t="shared" si="1" ref="L18:L23">G18+I18</f>
        <v>682</v>
      </c>
    </row>
    <row r="19" spans="2:12" ht="18.75" customHeight="1">
      <c r="B19" s="1"/>
      <c r="C19" s="1"/>
      <c r="D19" s="1" t="s">
        <v>46</v>
      </c>
      <c r="E19" s="1">
        <v>1</v>
      </c>
      <c r="F19" s="36">
        <f>C5</f>
        <v>62</v>
      </c>
      <c r="G19" s="41">
        <f t="shared" si="0"/>
        <v>62</v>
      </c>
      <c r="H19" s="37">
        <v>20</v>
      </c>
      <c r="I19" s="1"/>
      <c r="J19" s="5"/>
      <c r="K19" s="1"/>
      <c r="L19" s="42">
        <f t="shared" si="1"/>
        <v>62</v>
      </c>
    </row>
    <row r="20" spans="2:12" ht="18.75" customHeight="1">
      <c r="B20" s="1"/>
      <c r="C20" s="1"/>
      <c r="D20" s="1"/>
      <c r="E20" s="1"/>
      <c r="F20" s="36"/>
      <c r="G20" s="41">
        <f t="shared" si="0"/>
        <v>0</v>
      </c>
      <c r="H20" s="37"/>
      <c r="I20" s="1"/>
      <c r="J20" s="5"/>
      <c r="K20" s="1"/>
      <c r="L20" s="42">
        <f t="shared" si="1"/>
        <v>0</v>
      </c>
    </row>
    <row r="21" spans="2:12" ht="18.75" customHeight="1">
      <c r="B21" s="1"/>
      <c r="C21" s="1"/>
      <c r="D21" s="1"/>
      <c r="E21" s="1"/>
      <c r="F21" s="36"/>
      <c r="G21" s="41">
        <f t="shared" si="0"/>
        <v>0</v>
      </c>
      <c r="H21" s="37"/>
      <c r="I21" s="1"/>
      <c r="J21" s="5"/>
      <c r="K21" s="1"/>
      <c r="L21" s="42">
        <f t="shared" si="1"/>
        <v>0</v>
      </c>
    </row>
    <row r="22" spans="2:12" ht="18.75" customHeight="1">
      <c r="B22" s="1"/>
      <c r="C22" s="1"/>
      <c r="D22" s="1"/>
      <c r="E22" s="1"/>
      <c r="F22" s="36"/>
      <c r="G22" s="41">
        <f t="shared" si="0"/>
        <v>0</v>
      </c>
      <c r="H22" s="37"/>
      <c r="I22" s="1"/>
      <c r="J22" s="5"/>
      <c r="K22" s="1"/>
      <c r="L22" s="42">
        <f t="shared" si="1"/>
        <v>0</v>
      </c>
    </row>
    <row r="23" spans="2:19" ht="18.75" customHeight="1">
      <c r="B23" s="1"/>
      <c r="C23" s="1"/>
      <c r="D23" s="1"/>
      <c r="E23" s="1"/>
      <c r="F23" s="36"/>
      <c r="G23" s="41">
        <f t="shared" si="0"/>
        <v>0</v>
      </c>
      <c r="H23" s="37"/>
      <c r="I23" s="1"/>
      <c r="J23" s="5"/>
      <c r="K23" s="1"/>
      <c r="L23" s="42">
        <f t="shared" si="1"/>
        <v>0</v>
      </c>
      <c r="N23" s="35" t="s">
        <v>68</v>
      </c>
      <c r="O23" s="35"/>
      <c r="P23" s="35"/>
      <c r="Q23" s="35"/>
      <c r="R23" s="35"/>
      <c r="S23" s="35"/>
    </row>
    <row r="24" spans="2:19" ht="18.75" customHeight="1">
      <c r="B24" s="1"/>
      <c r="C24" s="1"/>
      <c r="D24" s="1"/>
      <c r="E24" s="1">
        <f>SUM(E14:E23)</f>
        <v>66</v>
      </c>
      <c r="F24" s="36"/>
      <c r="G24" s="41">
        <f>SUM(G14:G23)</f>
        <v>4092</v>
      </c>
      <c r="H24" s="41">
        <f>SUM(H14:H23)</f>
        <v>120</v>
      </c>
      <c r="I24" s="1"/>
      <c r="J24" s="5"/>
      <c r="K24" s="41">
        <f>K14</f>
        <v>195.3</v>
      </c>
      <c r="L24" s="42">
        <f>G24+H24+K24</f>
        <v>4407.3</v>
      </c>
      <c r="N24" s="35" t="s">
        <v>60</v>
      </c>
      <c r="O24" s="35"/>
      <c r="P24" s="35"/>
      <c r="Q24" s="35"/>
      <c r="R24" s="35"/>
      <c r="S24" s="44">
        <v>62</v>
      </c>
    </row>
    <row r="25" spans="12:19" ht="15.75">
      <c r="L25" s="39"/>
      <c r="N25" s="35" t="s">
        <v>61</v>
      </c>
      <c r="O25" s="35"/>
      <c r="P25" s="35"/>
      <c r="Q25" s="35"/>
      <c r="R25" s="35"/>
      <c r="S25" s="44">
        <v>63</v>
      </c>
    </row>
    <row r="26" spans="2:19" ht="15.75">
      <c r="B26" s="2" t="s">
        <v>38</v>
      </c>
      <c r="N26" s="35" t="s">
        <v>59</v>
      </c>
      <c r="O26" s="35"/>
      <c r="P26" s="35"/>
      <c r="Q26" s="35"/>
      <c r="R26" s="35"/>
      <c r="S26" s="44">
        <v>71</v>
      </c>
    </row>
    <row r="27" ht="15.75">
      <c r="B27" s="2" t="s">
        <v>42</v>
      </c>
    </row>
    <row r="29" ht="15.75">
      <c r="L29" s="2" t="s">
        <v>35</v>
      </c>
    </row>
    <row r="30" spans="4:12" ht="15.75">
      <c r="D30" s="2" t="s">
        <v>31</v>
      </c>
      <c r="K30" s="21"/>
      <c r="L30" s="22" t="s">
        <v>36</v>
      </c>
    </row>
    <row r="31" spans="4:12" ht="15.75">
      <c r="D31" s="2" t="s">
        <v>29</v>
      </c>
      <c r="K31" s="21"/>
      <c r="L31" s="21" t="s">
        <v>37</v>
      </c>
    </row>
    <row r="32" ht="15.75">
      <c r="D32" s="2" t="s">
        <v>30</v>
      </c>
    </row>
    <row r="33" spans="4:5" ht="15.75">
      <c r="D33" s="2" t="s">
        <v>39</v>
      </c>
      <c r="E33" s="2" t="s">
        <v>40</v>
      </c>
    </row>
  </sheetData>
  <sheetProtection/>
  <printOptions/>
  <pageMargins left="0.2362204724409449" right="0" top="0" bottom="0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METU METU</dc:creator>
  <cp:keywords/>
  <dc:description/>
  <cp:lastModifiedBy>Meka</cp:lastModifiedBy>
  <cp:lastPrinted>2012-10-23T11:12:31Z</cp:lastPrinted>
  <dcterms:created xsi:type="dcterms:W3CDTF">2001-10-11T12:38:13Z</dcterms:created>
  <dcterms:modified xsi:type="dcterms:W3CDTF">2022-01-07T05:28:30Z</dcterms:modified>
  <cp:category/>
  <cp:version/>
  <cp:contentType/>
  <cp:contentStatus/>
</cp:coreProperties>
</file>